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5480" windowHeight="11640" tabRatio="734" activeTab="4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v_torg'!$A$1:$J$147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<sst xmlns="http://schemas.openxmlformats.org/spreadsheetml/2006/main" count="853" uniqueCount="168">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</sst>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7" borderId="1" applyNumberFormat="0" applyAlignment="0" applyProtection="0"/>
    <xf numFmtId="0" fontId="42" fillId="15" borderId="2" applyNumberFormat="0" applyAlignment="0" applyProtection="0"/>
    <xf numFmtId="0" fontId="43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6" borderId="7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6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0" fontId="37" fillId="0" borderId="32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7" fillId="0" borderId="39" xfId="0" applyFont="1" applyBorder="1" applyAlignment="1">
      <alignment horizontal="right" wrapText="1"/>
    </xf>
    <xf numFmtId="0" fontId="38" fillId="0" borderId="0" xfId="0" applyFont="1" applyAlignment="1">
      <alignment/>
    </xf>
    <xf numFmtId="0" fontId="34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4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F33" sqref="F33:F34"/>
    </sheetView>
  </sheetViews>
  <sheetFormatPr defaultColWidth="9.00390625" defaultRowHeight="12.75"/>
  <cols>
    <col min="2" max="2" width="15.25390625" style="0" customWidth="1"/>
  </cols>
  <sheetData>
    <row r="1" spans="1:13" ht="15">
      <c r="A1" s="307" t="s">
        <v>135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5.75">
      <c r="A2" s="310" t="s">
        <v>98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s="59" customFormat="1" ht="52.5" customHeight="1">
      <c r="A3" s="58"/>
      <c r="B3" s="173" t="s">
        <v>0</v>
      </c>
      <c r="C3" s="308" t="s">
        <v>43</v>
      </c>
      <c r="D3" s="309"/>
      <c r="E3" s="173" t="s">
        <v>29</v>
      </c>
      <c r="F3" s="308" t="s">
        <v>44</v>
      </c>
      <c r="G3" s="309"/>
      <c r="H3" s="308" t="s">
        <v>45</v>
      </c>
      <c r="I3" s="309"/>
      <c r="J3" s="308" t="s">
        <v>101</v>
      </c>
      <c r="K3" s="309"/>
      <c r="L3" s="308" t="s">
        <v>102</v>
      </c>
      <c r="M3" s="309"/>
    </row>
    <row r="4" spans="1:13" s="64" customFormat="1" ht="12.75" customHeight="1">
      <c r="A4" s="63"/>
      <c r="B4" s="174"/>
      <c r="C4" s="306"/>
      <c r="D4" s="311"/>
      <c r="E4" s="174"/>
      <c r="F4" s="306"/>
      <c r="G4" s="311"/>
      <c r="H4" s="306"/>
      <c r="I4" s="311"/>
      <c r="J4" s="306"/>
      <c r="K4" s="311"/>
      <c r="L4" s="306"/>
      <c r="M4" s="311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45172.7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54585.6</v>
      </c>
      <c r="C27" s="275">
        <v>104.3</v>
      </c>
      <c r="D27" s="6">
        <f t="shared" si="4"/>
        <v>112.21487734943105</v>
      </c>
      <c r="E27" s="288">
        <v>10776.8</v>
      </c>
      <c r="F27" s="286">
        <v>108.3</v>
      </c>
      <c r="G27" s="54">
        <f t="shared" si="0"/>
        <v>63.3828231276855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H4:I4"/>
    <mergeCell ref="J4:K4"/>
    <mergeCell ref="L4:M4"/>
    <mergeCell ref="C4:D4"/>
    <mergeCell ref="F4:G4"/>
    <mergeCell ref="A1:M1"/>
    <mergeCell ref="C3:D3"/>
    <mergeCell ref="F3:G3"/>
    <mergeCell ref="H3:I3"/>
    <mergeCell ref="J3:K3"/>
    <mergeCell ref="L3:M3"/>
    <mergeCell ref="A2:M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="75" zoomScaleNormal="75" zoomScalePageLayoutView="0" workbookViewId="0" topLeftCell="A1">
      <pane ySplit="4" topLeftCell="BM74" activePane="bottomLeft" state="frozen"/>
      <selection pane="topLeft" activeCell="A1" sqref="A1"/>
      <selection pane="bottomLeft" activeCell="N112" sqref="N112"/>
    </sheetView>
  </sheetViews>
  <sheetFormatPr defaultColWidth="9.00390625" defaultRowHeight="12.75"/>
  <cols>
    <col min="1" max="11" width="12.75390625" style="0" customWidth="1"/>
  </cols>
  <sheetData>
    <row r="1" spans="1:11" ht="15">
      <c r="A1" s="312" t="s">
        <v>134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5.75">
      <c r="A2" s="314" t="s">
        <v>98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6" s="61" customFormat="1" ht="66.75" customHeight="1">
      <c r="A3" s="65"/>
      <c r="B3" s="316" t="s">
        <v>77</v>
      </c>
      <c r="C3" s="317"/>
      <c r="D3" s="316" t="s">
        <v>94</v>
      </c>
      <c r="E3" s="317"/>
      <c r="F3" s="316" t="s">
        <v>95</v>
      </c>
      <c r="G3" s="317"/>
      <c r="H3" s="316" t="s">
        <v>96</v>
      </c>
      <c r="I3" s="317"/>
      <c r="J3" s="316" t="s">
        <v>97</v>
      </c>
      <c r="K3" s="317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11">C72*B73/100</f>
        <v>126.24478916134507</v>
      </c>
      <c r="D73" s="46">
        <v>104.6</v>
      </c>
      <c r="E73" s="54">
        <f aca="true" t="shared" si="6" ref="E73:E112">E72*D73/100</f>
        <v>99.76758289250937</v>
      </c>
      <c r="F73" s="134">
        <v>97.4</v>
      </c>
      <c r="G73" s="54">
        <f aca="true" t="shared" si="7" ref="G73:G112">G72*F73/100</f>
        <v>123.705312675714</v>
      </c>
      <c r="H73" s="134">
        <v>98.9</v>
      </c>
      <c r="I73" s="54">
        <f aca="true" t="shared" si="8" ref="I73:I112">I72*H73/100</f>
        <v>85.34092533454532</v>
      </c>
      <c r="J73" s="134">
        <v>101.8</v>
      </c>
      <c r="K73" s="54">
        <f aca="true" t="shared" si="9" ref="K73:K112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77.2</v>
      </c>
      <c r="C102" s="54">
        <f t="shared" si="5"/>
        <v>113.07283102355483</v>
      </c>
      <c r="D102" s="46">
        <v>21.4</v>
      </c>
      <c r="E102" s="54">
        <f t="shared" si="6"/>
        <v>54.80138908806838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B103" s="134">
        <v>100.4</v>
      </c>
      <c r="C103" s="54">
        <f t="shared" si="5"/>
        <v>113.52512234764905</v>
      </c>
      <c r="D103" s="46">
        <v>127</v>
      </c>
      <c r="E103" s="54">
        <f t="shared" si="6"/>
        <v>69.59776414184685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  <row r="104" spans="1:11" ht="12.75">
      <c r="A104" s="100" t="s">
        <v>73</v>
      </c>
      <c r="B104" s="134">
        <v>109.6</v>
      </c>
      <c r="C104" s="54">
        <f t="shared" si="5"/>
        <v>124.42353409302335</v>
      </c>
      <c r="D104" s="46">
        <v>118.7</v>
      </c>
      <c r="E104" s="54">
        <f t="shared" si="6"/>
        <v>82.61254603637222</v>
      </c>
      <c r="F104" s="46">
        <v>99.8</v>
      </c>
      <c r="G104" s="54">
        <f t="shared" si="7"/>
        <v>99.12136427084833</v>
      </c>
      <c r="H104" s="46">
        <v>108.2</v>
      </c>
      <c r="I104" s="54">
        <f t="shared" si="8"/>
        <v>91.36479768014001</v>
      </c>
      <c r="J104" s="46">
        <v>106.9</v>
      </c>
      <c r="K104" s="54">
        <f t="shared" si="9"/>
        <v>201.9997989212233</v>
      </c>
    </row>
    <row r="105" spans="1:11" ht="12.75">
      <c r="A105" s="100" t="s">
        <v>157</v>
      </c>
      <c r="B105" s="134">
        <v>96.8</v>
      </c>
      <c r="C105" s="54">
        <f t="shared" si="5"/>
        <v>120.44198100204659</v>
      </c>
      <c r="D105" s="46">
        <v>101.6</v>
      </c>
      <c r="E105" s="54">
        <f t="shared" si="6"/>
        <v>83.93434677295417</v>
      </c>
      <c r="F105" s="46">
        <v>107.7</v>
      </c>
      <c r="G105" s="54">
        <f t="shared" si="7"/>
        <v>106.75370931970365</v>
      </c>
      <c r="H105" s="46">
        <v>95.6</v>
      </c>
      <c r="I105" s="54">
        <f t="shared" si="8"/>
        <v>87.34474658221384</v>
      </c>
      <c r="J105" s="46">
        <v>100.1</v>
      </c>
      <c r="K105" s="54">
        <f t="shared" si="9"/>
        <v>202.2017987201445</v>
      </c>
    </row>
    <row r="106" spans="1:11" ht="12.75">
      <c r="A106" s="100" t="s">
        <v>76</v>
      </c>
      <c r="B106" s="134">
        <v>103</v>
      </c>
      <c r="C106" s="54">
        <f t="shared" si="5"/>
        <v>124.05524043210798</v>
      </c>
      <c r="D106" s="46">
        <v>132</v>
      </c>
      <c r="E106" s="54">
        <f t="shared" si="6"/>
        <v>110.7933377402995</v>
      </c>
      <c r="F106" s="46">
        <v>92.7</v>
      </c>
      <c r="G106" s="54">
        <f t="shared" si="7"/>
        <v>98.96068853936528</v>
      </c>
      <c r="H106" s="46">
        <v>101.8</v>
      </c>
      <c r="I106" s="54">
        <f t="shared" si="8"/>
        <v>88.9169520206937</v>
      </c>
      <c r="J106" s="46">
        <v>103</v>
      </c>
      <c r="K106" s="54">
        <f t="shared" si="9"/>
        <v>208.26785268174885</v>
      </c>
    </row>
    <row r="107" spans="1:11" ht="12.75">
      <c r="A107" s="100" t="s">
        <v>87</v>
      </c>
      <c r="B107" s="134">
        <v>102.5</v>
      </c>
      <c r="C107" s="54">
        <f t="shared" si="5"/>
        <v>127.15662144291068</v>
      </c>
      <c r="D107" s="46">
        <v>114.8</v>
      </c>
      <c r="E107" s="54">
        <f t="shared" si="6"/>
        <v>127.19075172586383</v>
      </c>
      <c r="F107" s="46">
        <v>111.5</v>
      </c>
      <c r="G107" s="54">
        <f t="shared" si="7"/>
        <v>110.34116772139228</v>
      </c>
      <c r="H107" s="46">
        <v>95</v>
      </c>
      <c r="I107" s="54">
        <f t="shared" si="8"/>
        <v>84.47110441965903</v>
      </c>
      <c r="J107" s="46">
        <v>101.2</v>
      </c>
      <c r="K107" s="54">
        <f t="shared" si="9"/>
        <v>210.76706691392985</v>
      </c>
    </row>
    <row r="108" spans="1:11" ht="12.75">
      <c r="A108" s="100" t="s">
        <v>79</v>
      </c>
      <c r="B108" s="134">
        <v>107.9</v>
      </c>
      <c r="C108" s="54">
        <f t="shared" si="5"/>
        <v>137.20199453690063</v>
      </c>
      <c r="D108" s="46">
        <v>90.9</v>
      </c>
      <c r="E108" s="54">
        <f t="shared" si="6"/>
        <v>115.61639331881022</v>
      </c>
      <c r="F108" s="46">
        <v>96.2</v>
      </c>
      <c r="G108" s="54">
        <f t="shared" si="7"/>
        <v>106.14820334797938</v>
      </c>
      <c r="H108" s="46">
        <v>97.8</v>
      </c>
      <c r="I108" s="54">
        <f t="shared" si="8"/>
        <v>82.61274012242653</v>
      </c>
      <c r="J108" s="46">
        <v>103.8</v>
      </c>
      <c r="K108" s="54">
        <f t="shared" si="9"/>
        <v>218.7762154566592</v>
      </c>
    </row>
    <row r="109" spans="1:11" ht="12.75">
      <c r="A109" s="100" t="s">
        <v>88</v>
      </c>
      <c r="B109" s="134">
        <v>100</v>
      </c>
      <c r="C109" s="54">
        <f t="shared" si="5"/>
        <v>137.20199453690063</v>
      </c>
      <c r="D109" s="46">
        <v>112.6</v>
      </c>
      <c r="E109" s="54">
        <f t="shared" si="6"/>
        <v>130.18405887698032</v>
      </c>
      <c r="F109" s="46">
        <v>100.2</v>
      </c>
      <c r="G109" s="54">
        <f t="shared" si="7"/>
        <v>106.36049975467533</v>
      </c>
      <c r="H109" s="46">
        <v>100.3</v>
      </c>
      <c r="I109" s="54">
        <f t="shared" si="8"/>
        <v>82.86057834279381</v>
      </c>
      <c r="J109" s="46">
        <v>100.2</v>
      </c>
      <c r="K109" s="54">
        <f t="shared" si="9"/>
        <v>219.21376788757254</v>
      </c>
    </row>
    <row r="110" spans="1:11" ht="12.75">
      <c r="A110" s="100" t="s">
        <v>81</v>
      </c>
      <c r="B110" s="134">
        <v>103.2</v>
      </c>
      <c r="C110" s="54">
        <f t="shared" si="5"/>
        <v>141.59245836208146</v>
      </c>
      <c r="D110" s="46">
        <v>100.8</v>
      </c>
      <c r="E110" s="54">
        <f t="shared" si="6"/>
        <v>131.22553134799614</v>
      </c>
      <c r="F110" s="46">
        <v>98.9</v>
      </c>
      <c r="G110" s="54">
        <f t="shared" si="7"/>
        <v>105.19053425737391</v>
      </c>
      <c r="H110" s="46">
        <v>100</v>
      </c>
      <c r="I110" s="54">
        <f t="shared" si="8"/>
        <v>82.86057834279381</v>
      </c>
      <c r="J110" s="46">
        <v>99.6</v>
      </c>
      <c r="K110" s="54">
        <f t="shared" si="9"/>
        <v>218.33691281602222</v>
      </c>
    </row>
    <row r="111" spans="1:11" ht="12.75">
      <c r="A111" s="100" t="s">
        <v>89</v>
      </c>
      <c r="B111" s="134">
        <v>102.7</v>
      </c>
      <c r="C111" s="54">
        <f t="shared" si="5"/>
        <v>145.41545473785766</v>
      </c>
      <c r="D111" s="46">
        <v>114.4</v>
      </c>
      <c r="E111" s="54">
        <f t="shared" si="6"/>
        <v>150.12200786210758</v>
      </c>
      <c r="F111" s="46">
        <v>100.1</v>
      </c>
      <c r="G111" s="54">
        <f t="shared" si="7"/>
        <v>105.29572479163127</v>
      </c>
      <c r="H111" s="46">
        <v>102.2</v>
      </c>
      <c r="I111" s="54">
        <f t="shared" si="8"/>
        <v>84.68351106633529</v>
      </c>
      <c r="J111" s="46">
        <v>102.4</v>
      </c>
      <c r="K111" s="54">
        <f t="shared" si="9"/>
        <v>223.57699872360678</v>
      </c>
    </row>
    <row r="112" spans="1:11" ht="12.75">
      <c r="A112" s="100" t="s">
        <v>83</v>
      </c>
      <c r="B112" s="21"/>
      <c r="C112" s="305"/>
      <c r="D112" s="46">
        <v>99.7</v>
      </c>
      <c r="E112" s="54">
        <f t="shared" si="6"/>
        <v>149.67164183852125</v>
      </c>
      <c r="F112" s="22">
        <v>105.3</v>
      </c>
      <c r="G112" s="54">
        <f t="shared" si="7"/>
        <v>110.87639820558772</v>
      </c>
      <c r="H112" s="23">
        <v>100</v>
      </c>
      <c r="I112" s="54">
        <f t="shared" si="8"/>
        <v>84.68351106633529</v>
      </c>
      <c r="J112" s="46">
        <v>99.4</v>
      </c>
      <c r="K112" s="54">
        <f t="shared" si="9"/>
        <v>222.23553673126517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773"/>
  <sheetViews>
    <sheetView zoomScaleSheetLayoutView="50" zoomScalePageLayoutView="0" workbookViewId="0" topLeftCell="I1">
      <pane ySplit="8" topLeftCell="BM111" activePane="bottomLeft" state="frozen"/>
      <selection pane="topLeft" activeCell="A1" sqref="A1"/>
      <selection pane="bottomLeft" activeCell="U115" sqref="U115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20" t="s">
        <v>104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2"/>
    </row>
    <row r="3" spans="1:21" ht="15.75">
      <c r="A3" s="327" t="s">
        <v>103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</row>
    <row r="4" spans="1:21" ht="15">
      <c r="A4" s="318" t="s">
        <v>53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</row>
    <row r="5" spans="1:21" ht="12.75">
      <c r="A5" s="319" t="s">
        <v>46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</row>
    <row r="6" spans="1:21" s="27" customFormat="1" ht="15.75">
      <c r="A6" s="324"/>
      <c r="B6" s="325" t="s">
        <v>54</v>
      </c>
      <c r="C6" s="323" t="s">
        <v>55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1:21" s="27" customFormat="1" ht="15.75">
      <c r="A7" s="324"/>
      <c r="B7" s="325"/>
      <c r="C7" s="326" t="s">
        <v>56</v>
      </c>
      <c r="D7" s="323" t="s">
        <v>57</v>
      </c>
      <c r="E7" s="323"/>
      <c r="F7" s="326" t="s">
        <v>58</v>
      </c>
      <c r="G7" s="323" t="s">
        <v>59</v>
      </c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143"/>
    </row>
    <row r="8" spans="1:21" s="62" customFormat="1" ht="408">
      <c r="A8" s="324"/>
      <c r="B8" s="325"/>
      <c r="C8" s="326"/>
      <c r="D8" s="145" t="s">
        <v>60</v>
      </c>
      <c r="E8" s="145" t="s">
        <v>147</v>
      </c>
      <c r="F8" s="326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299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0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1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03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03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1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30" ht="13.5" thickBot="1">
      <c r="A107" s="238" t="s">
        <v>34</v>
      </c>
      <c r="B107" s="244">
        <v>107</v>
      </c>
      <c r="C107" s="241">
        <v>107.4</v>
      </c>
      <c r="D107" s="233">
        <v>107.3</v>
      </c>
      <c r="E107" s="241">
        <v>107.6</v>
      </c>
      <c r="F107" s="301">
        <v>111.7</v>
      </c>
      <c r="G107" s="280">
        <v>115.3</v>
      </c>
      <c r="H107" s="280">
        <v>110.3</v>
      </c>
      <c r="I107" s="280">
        <v>113.3</v>
      </c>
      <c r="J107" s="280">
        <v>112.3</v>
      </c>
      <c r="K107" s="280">
        <v>108.1</v>
      </c>
      <c r="L107" s="280">
        <v>105.6</v>
      </c>
      <c r="M107" s="280">
        <v>111</v>
      </c>
      <c r="N107" s="280">
        <v>109.3</v>
      </c>
      <c r="O107" s="280">
        <v>122.4</v>
      </c>
      <c r="P107" s="280">
        <v>108.4</v>
      </c>
      <c r="Q107" s="280">
        <v>117.6</v>
      </c>
      <c r="R107" s="280">
        <v>110.1</v>
      </c>
      <c r="S107" s="280">
        <v>112.6</v>
      </c>
      <c r="T107" s="292">
        <v>106.3</v>
      </c>
      <c r="U107" s="292">
        <v>93.2</v>
      </c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21" ht="13.5" thickBot="1">
      <c r="A108" s="238" t="s">
        <v>35</v>
      </c>
      <c r="B108" s="244">
        <v>94.6</v>
      </c>
      <c r="C108" s="241">
        <v>95</v>
      </c>
      <c r="D108" s="241">
        <v>96.6</v>
      </c>
      <c r="E108" s="241">
        <v>92.8</v>
      </c>
      <c r="F108" s="301">
        <v>97.5</v>
      </c>
      <c r="G108" s="280">
        <v>96.9</v>
      </c>
      <c r="H108" s="280">
        <v>98.5</v>
      </c>
      <c r="I108" s="280">
        <v>91.7</v>
      </c>
      <c r="J108" s="280">
        <v>98.5</v>
      </c>
      <c r="K108" s="280">
        <v>94.2</v>
      </c>
      <c r="L108" s="280">
        <v>94.9</v>
      </c>
      <c r="M108" s="280">
        <v>98.4</v>
      </c>
      <c r="N108" s="280">
        <v>102.5</v>
      </c>
      <c r="O108" s="280">
        <v>105.9</v>
      </c>
      <c r="P108" s="280">
        <v>97.6</v>
      </c>
      <c r="Q108" s="280">
        <v>91.8</v>
      </c>
      <c r="R108" s="280">
        <v>99.8</v>
      </c>
      <c r="S108" s="280">
        <v>100.4</v>
      </c>
      <c r="T108" s="292">
        <v>93.9</v>
      </c>
      <c r="U108" s="241">
        <v>80.3</v>
      </c>
    </row>
    <row r="109" spans="1:23" ht="13.5" thickBot="1">
      <c r="A109" s="238" t="s">
        <v>36</v>
      </c>
      <c r="B109" s="244">
        <v>103.2</v>
      </c>
      <c r="C109" s="241">
        <v>202.2</v>
      </c>
      <c r="D109" s="241">
        <v>102.1</v>
      </c>
      <c r="E109" s="241">
        <v>104.4</v>
      </c>
      <c r="F109" s="301">
        <v>106</v>
      </c>
      <c r="G109" s="280">
        <v>103</v>
      </c>
      <c r="H109" s="280">
        <v>93.2</v>
      </c>
      <c r="I109" s="280">
        <v>96.6</v>
      </c>
      <c r="J109" s="280">
        <v>97.3</v>
      </c>
      <c r="K109" s="280">
        <v>103.7</v>
      </c>
      <c r="L109" s="280">
        <v>104.7</v>
      </c>
      <c r="M109" s="280">
        <v>102</v>
      </c>
      <c r="N109" s="280">
        <v>104.1</v>
      </c>
      <c r="O109" s="280">
        <v>117.7</v>
      </c>
      <c r="P109" s="280">
        <v>108.9</v>
      </c>
      <c r="Q109" s="280">
        <v>96.4</v>
      </c>
      <c r="R109" s="280">
        <v>105.4</v>
      </c>
      <c r="S109" s="280">
        <v>104.4</v>
      </c>
      <c r="T109" s="292">
        <v>102.3</v>
      </c>
      <c r="U109" s="241">
        <v>84.9</v>
      </c>
      <c r="V109" s="233"/>
      <c r="W109" s="233"/>
    </row>
    <row r="110" spans="1:26" ht="13.5" thickBot="1">
      <c r="A110" s="238" t="s">
        <v>37</v>
      </c>
      <c r="B110" s="244">
        <v>99.4</v>
      </c>
      <c r="C110" s="241">
        <v>100.2</v>
      </c>
      <c r="D110" s="241">
        <v>96.4</v>
      </c>
      <c r="E110" s="241">
        <v>108.8</v>
      </c>
      <c r="F110" s="301">
        <v>101</v>
      </c>
      <c r="G110" s="280">
        <v>103.1</v>
      </c>
      <c r="H110" s="280">
        <v>99.6</v>
      </c>
      <c r="I110" s="280">
        <v>97</v>
      </c>
      <c r="J110" s="280">
        <v>101.4</v>
      </c>
      <c r="K110" s="280">
        <v>96.5</v>
      </c>
      <c r="L110" s="280">
        <v>102.7</v>
      </c>
      <c r="M110" s="280">
        <v>92.3</v>
      </c>
      <c r="N110" s="280">
        <v>107.1</v>
      </c>
      <c r="O110" s="280">
        <v>105.4</v>
      </c>
      <c r="P110" s="280">
        <v>100.9</v>
      </c>
      <c r="Q110" s="280">
        <v>111.9</v>
      </c>
      <c r="R110" s="280">
        <v>106.3</v>
      </c>
      <c r="S110" s="280">
        <v>96.7</v>
      </c>
      <c r="T110" s="292">
        <v>100.2</v>
      </c>
      <c r="U110" s="241">
        <v>88</v>
      </c>
      <c r="V110" s="233"/>
      <c r="W110" s="233"/>
      <c r="X110" s="233"/>
      <c r="Y110" s="233"/>
      <c r="Z110" s="233"/>
    </row>
    <row r="111" spans="1:21" ht="13.5" thickBot="1">
      <c r="A111" s="238" t="s">
        <v>38</v>
      </c>
      <c r="B111" s="244">
        <v>101.9</v>
      </c>
      <c r="C111" s="241">
        <v>103.8</v>
      </c>
      <c r="D111" s="241">
        <v>103.1</v>
      </c>
      <c r="E111" s="241">
        <v>108.5</v>
      </c>
      <c r="F111" s="301">
        <v>101.2</v>
      </c>
      <c r="G111" s="280">
        <v>95.9</v>
      </c>
      <c r="H111" s="280">
        <v>94.6</v>
      </c>
      <c r="I111" s="280">
        <v>89.9</v>
      </c>
      <c r="J111" s="280">
        <v>104.3</v>
      </c>
      <c r="K111" s="280">
        <v>99.8</v>
      </c>
      <c r="L111" s="280">
        <v>101.4</v>
      </c>
      <c r="M111" s="280">
        <v>105</v>
      </c>
      <c r="N111" s="280">
        <v>107.5</v>
      </c>
      <c r="O111" s="280">
        <v>104.9</v>
      </c>
      <c r="P111" s="280">
        <v>105.9</v>
      </c>
      <c r="Q111" s="280">
        <v>99.3</v>
      </c>
      <c r="R111" s="280">
        <v>94.1</v>
      </c>
      <c r="S111" s="280">
        <v>104.5</v>
      </c>
      <c r="T111" s="292">
        <v>97.7</v>
      </c>
      <c r="U111" s="241">
        <v>101.1</v>
      </c>
    </row>
    <row r="112" spans="1:21" ht="15.75" thickBot="1">
      <c r="A112" s="238" t="s">
        <v>39</v>
      </c>
      <c r="B112" s="244">
        <v>99.8</v>
      </c>
      <c r="C112" s="241">
        <v>100</v>
      </c>
      <c r="D112" s="241">
        <v>100.1</v>
      </c>
      <c r="E112" s="241">
        <v>98</v>
      </c>
      <c r="F112" s="304">
        <v>109.3</v>
      </c>
      <c r="G112" s="280">
        <v>99.5</v>
      </c>
      <c r="H112" s="280">
        <v>101.7</v>
      </c>
      <c r="I112" s="280">
        <v>111.2</v>
      </c>
      <c r="J112" s="280">
        <v>108.5</v>
      </c>
      <c r="K112" s="280">
        <v>100.9</v>
      </c>
      <c r="L112" s="280">
        <v>105.7</v>
      </c>
      <c r="M112" s="280">
        <v>100.2</v>
      </c>
      <c r="N112" s="280">
        <v>101</v>
      </c>
      <c r="O112" s="280">
        <v>103.5</v>
      </c>
      <c r="P112" s="280">
        <v>99</v>
      </c>
      <c r="Q112" s="280">
        <v>99.2</v>
      </c>
      <c r="R112" s="280">
        <v>91.2</v>
      </c>
      <c r="S112" s="280">
        <v>116.2</v>
      </c>
      <c r="T112" s="292">
        <v>95.5</v>
      </c>
      <c r="U112" s="241">
        <v>101.5</v>
      </c>
    </row>
    <row r="113" spans="1:41" ht="13.5" thickBot="1">
      <c r="A113" s="238" t="s">
        <v>40</v>
      </c>
      <c r="B113" s="244">
        <v>99</v>
      </c>
      <c r="C113" s="241">
        <v>98.5</v>
      </c>
      <c r="D113" s="241">
        <v>98.7</v>
      </c>
      <c r="E113" s="241">
        <v>96.4</v>
      </c>
      <c r="F113" s="301">
        <v>98.8</v>
      </c>
      <c r="G113" s="280">
        <v>100.3</v>
      </c>
      <c r="H113" s="280">
        <v>101.5</v>
      </c>
      <c r="I113" s="280">
        <v>104.6</v>
      </c>
      <c r="J113" s="280">
        <v>96.6</v>
      </c>
      <c r="K113" s="280">
        <v>92.7</v>
      </c>
      <c r="L113" s="280">
        <v>93.1</v>
      </c>
      <c r="M113" s="280">
        <v>92</v>
      </c>
      <c r="N113" s="280">
        <v>94.7</v>
      </c>
      <c r="O113" s="280">
        <v>108</v>
      </c>
      <c r="P113" s="280">
        <v>97.8</v>
      </c>
      <c r="Q113" s="280">
        <v>98.9</v>
      </c>
      <c r="R113" s="280">
        <v>101.9</v>
      </c>
      <c r="S113" s="280">
        <v>107.7</v>
      </c>
      <c r="T113" s="292">
        <v>106.2</v>
      </c>
      <c r="U113" s="241">
        <v>103.4</v>
      </c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</row>
    <row r="114" spans="1:21" ht="13.5" thickBot="1">
      <c r="A114" s="233"/>
      <c r="B114" s="244">
        <v>103.8</v>
      </c>
      <c r="C114" s="241">
        <v>103.1</v>
      </c>
      <c r="D114" s="241">
        <v>103.9</v>
      </c>
      <c r="E114" s="241">
        <v>97.4</v>
      </c>
      <c r="F114" s="301">
        <v>101.4</v>
      </c>
      <c r="G114" s="280">
        <v>105.6</v>
      </c>
      <c r="H114" s="280">
        <v>106</v>
      </c>
      <c r="I114" s="280">
        <v>104.4</v>
      </c>
      <c r="J114" s="280">
        <v>101.3</v>
      </c>
      <c r="K114" s="280">
        <v>104.6</v>
      </c>
      <c r="L114" s="280">
        <v>100.4</v>
      </c>
      <c r="M114" s="280">
        <v>106.4</v>
      </c>
      <c r="N114" s="280">
        <v>104.3</v>
      </c>
      <c r="O114" s="280">
        <v>97.8</v>
      </c>
      <c r="P114" s="280">
        <v>96.5</v>
      </c>
      <c r="Q114" s="280">
        <v>108.5</v>
      </c>
      <c r="R114" s="280">
        <v>107.8</v>
      </c>
      <c r="S114" s="280">
        <v>100.4</v>
      </c>
      <c r="T114" s="292">
        <v>98.9</v>
      </c>
      <c r="U114" s="241">
        <v>125.3</v>
      </c>
    </row>
    <row r="115" spans="1:21" ht="13.5" thickBot="1">
      <c r="A115" s="233"/>
      <c r="B115" s="244">
        <v>100.5</v>
      </c>
      <c r="C115" s="241">
        <v>97.8</v>
      </c>
      <c r="D115" s="241">
        <v>98.1</v>
      </c>
      <c r="E115" s="241">
        <v>93.6</v>
      </c>
      <c r="F115" s="301">
        <v>99.7</v>
      </c>
      <c r="G115" s="280">
        <v>98.3</v>
      </c>
      <c r="H115" s="280">
        <v>97.5</v>
      </c>
      <c r="I115" s="280">
        <v>110.4</v>
      </c>
      <c r="J115" s="280">
        <v>94.3</v>
      </c>
      <c r="K115" s="280">
        <v>98.1</v>
      </c>
      <c r="L115" s="280">
        <v>104.2</v>
      </c>
      <c r="M115" s="280">
        <v>98.9</v>
      </c>
      <c r="N115" s="280">
        <v>91.1</v>
      </c>
      <c r="O115" s="280">
        <v>83.2</v>
      </c>
      <c r="P115" s="280">
        <v>91.7</v>
      </c>
      <c r="Q115" s="280">
        <v>109.6</v>
      </c>
      <c r="R115" s="280">
        <v>122.6</v>
      </c>
      <c r="S115" s="280">
        <v>110</v>
      </c>
      <c r="T115" s="292">
        <v>94.3</v>
      </c>
      <c r="U115" s="241">
        <v>113.2</v>
      </c>
    </row>
    <row r="116" spans="1:21" ht="13.5" thickBot="1">
      <c r="A116" s="233"/>
      <c r="B116" s="233"/>
      <c r="C116" s="233"/>
      <c r="D116" s="233"/>
      <c r="E116" s="233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92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92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92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92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92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92"/>
      <c r="U121" s="233"/>
    </row>
    <row r="122" spans="1:21" ht="13.5" thickBot="1">
      <c r="A122" s="233"/>
      <c r="B122" s="233"/>
      <c r="C122" s="233"/>
      <c r="D122" s="233"/>
      <c r="E122" s="233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92"/>
      <c r="U122" s="233"/>
    </row>
    <row r="123" spans="1:21" ht="13.5" thickBot="1">
      <c r="A123" s="233"/>
      <c r="B123" s="233"/>
      <c r="C123" s="233"/>
      <c r="D123" s="233"/>
      <c r="E123" s="233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92"/>
      <c r="U123" s="233"/>
    </row>
    <row r="124" spans="1:21" ht="13.5" thickBot="1">
      <c r="A124" s="233"/>
      <c r="B124" s="233"/>
      <c r="C124" s="233"/>
      <c r="D124" s="233"/>
      <c r="E124" s="233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92"/>
      <c r="U124" s="233"/>
    </row>
    <row r="125" spans="1:21" ht="13.5" thickBot="1">
      <c r="A125" s="233"/>
      <c r="B125" s="233"/>
      <c r="C125" s="233"/>
      <c r="D125" s="233"/>
      <c r="E125" s="233"/>
      <c r="F125" s="280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3.5" thickBot="1">
      <c r="A126" s="233"/>
      <c r="B126" s="233"/>
      <c r="C126" s="233"/>
      <c r="D126" s="233"/>
      <c r="E126" s="233"/>
      <c r="F126" s="280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3.5" thickBot="1">
      <c r="A127" s="233"/>
      <c r="B127" s="233"/>
      <c r="C127" s="233"/>
      <c r="D127" s="233"/>
      <c r="E127" s="233"/>
      <c r="F127" s="280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3.5" thickBot="1">
      <c r="A128" s="233"/>
      <c r="B128" s="233"/>
      <c r="C128" s="233"/>
      <c r="D128" s="233"/>
      <c r="E128" s="233"/>
      <c r="F128" s="280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3.5" thickBot="1">
      <c r="A129" s="233"/>
      <c r="B129" s="233"/>
      <c r="C129" s="233"/>
      <c r="D129" s="233"/>
      <c r="E129" s="233"/>
      <c r="F129" s="292"/>
      <c r="G129" s="280">
        <v>105.6</v>
      </c>
      <c r="H129" s="280">
        <v>106</v>
      </c>
      <c r="I129" s="280">
        <v>104.4</v>
      </c>
      <c r="J129" s="280">
        <v>101.3</v>
      </c>
      <c r="K129" s="280">
        <v>104.6</v>
      </c>
      <c r="L129" s="280">
        <v>100.4</v>
      </c>
      <c r="M129" s="280">
        <v>106.4</v>
      </c>
      <c r="N129" s="280">
        <v>104.3</v>
      </c>
      <c r="O129" s="280">
        <v>97.8</v>
      </c>
      <c r="P129" s="280">
        <v>96.5</v>
      </c>
      <c r="Q129" s="280">
        <v>108.5</v>
      </c>
      <c r="R129" s="280">
        <v>107.8</v>
      </c>
      <c r="S129" s="280">
        <v>100.4</v>
      </c>
      <c r="T129" s="292">
        <v>98.9</v>
      </c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pane xSplit="1" ySplit="4" topLeftCell="B10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1" sqref="B131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07" t="s">
        <v>133</v>
      </c>
      <c r="B1" s="328"/>
      <c r="C1" s="328"/>
      <c r="D1" s="328"/>
      <c r="E1" s="328"/>
      <c r="F1" s="328"/>
      <c r="G1" s="328"/>
      <c r="H1" s="328"/>
    </row>
    <row r="2" spans="1:8" s="10" customFormat="1" ht="15.75">
      <c r="A2" s="1"/>
      <c r="B2" s="329" t="s">
        <v>145</v>
      </c>
      <c r="C2" s="330"/>
      <c r="D2" s="330"/>
      <c r="E2" s="330"/>
      <c r="F2" s="330"/>
      <c r="G2" s="330"/>
      <c r="H2" s="330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7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8">
        <v>6303700</v>
      </c>
      <c r="D114" s="167">
        <v>0.0825</v>
      </c>
      <c r="E114" s="146">
        <v>0.045</v>
      </c>
      <c r="F114" s="22">
        <v>516848</v>
      </c>
      <c r="G114" s="24">
        <v>31.88</v>
      </c>
      <c r="H114" s="259">
        <v>1341.09</v>
      </c>
    </row>
    <row r="115" spans="1:8" ht="12.75">
      <c r="A115" s="7" t="s">
        <v>25</v>
      </c>
      <c r="B115" s="21">
        <v>0.005</v>
      </c>
      <c r="C115" s="214">
        <v>6349800</v>
      </c>
      <c r="D115" s="167">
        <v>0.0825</v>
      </c>
      <c r="E115" s="146">
        <v>0.049</v>
      </c>
      <c r="F115" s="22">
        <v>525557</v>
      </c>
      <c r="G115" s="24">
        <v>29.9</v>
      </c>
      <c r="H115" s="259">
        <v>1563.28</v>
      </c>
    </row>
    <row r="116" spans="1:8" ht="12.75">
      <c r="A116" s="7" t="s">
        <v>26</v>
      </c>
      <c r="B116" s="21">
        <v>0.004</v>
      </c>
      <c r="C116" s="302">
        <v>6469100</v>
      </c>
      <c r="D116" s="167">
        <v>0.0825</v>
      </c>
      <c r="E116" s="146">
        <v>0.05</v>
      </c>
      <c r="F116" s="22">
        <v>510910</v>
      </c>
      <c r="G116" s="24">
        <v>31.32</v>
      </c>
      <c r="H116" s="259">
        <v>1540.81</v>
      </c>
    </row>
    <row r="117" spans="1:8" ht="12.75">
      <c r="A117" s="7" t="s">
        <v>27</v>
      </c>
      <c r="B117" s="21">
        <v>0.004</v>
      </c>
      <c r="C117" s="298">
        <v>7149700</v>
      </c>
      <c r="D117" s="83">
        <v>0.08</v>
      </c>
      <c r="E117" s="146">
        <v>0.054</v>
      </c>
      <c r="F117" s="22">
        <v>498649</v>
      </c>
      <c r="G117" s="24">
        <v>32.2</v>
      </c>
      <c r="H117" s="259">
        <v>1381.87</v>
      </c>
    </row>
    <row r="118" spans="1:8" ht="12.75">
      <c r="A118" s="7" t="s">
        <v>166</v>
      </c>
      <c r="B118" s="21">
        <v>0.005</v>
      </c>
      <c r="C118" s="298">
        <v>6749000</v>
      </c>
      <c r="D118" s="83">
        <v>0.08</v>
      </c>
      <c r="E118" s="146">
        <v>0.048</v>
      </c>
      <c r="F118" s="22">
        <v>505391</v>
      </c>
      <c r="G118" s="24">
        <v>30.36</v>
      </c>
      <c r="H118" s="259">
        <v>1577.29</v>
      </c>
    </row>
    <row r="119" spans="1:8" ht="12.75">
      <c r="A119" s="7" t="s">
        <v>3</v>
      </c>
      <c r="B119" s="21">
        <v>0.004</v>
      </c>
      <c r="C119" s="298">
        <v>6848300</v>
      </c>
      <c r="D119" s="83">
        <v>0.08</v>
      </c>
      <c r="E119" s="146">
        <v>0.044</v>
      </c>
      <c r="F119" s="22">
        <v>513978</v>
      </c>
      <c r="G119" s="24">
        <v>28.95</v>
      </c>
      <c r="H119" s="259">
        <v>1734.99</v>
      </c>
    </row>
    <row r="120" spans="1:8" ht="12.75">
      <c r="A120" s="7" t="s">
        <v>4</v>
      </c>
      <c r="B120" s="21">
        <v>0.006</v>
      </c>
      <c r="C120" s="298">
        <v>6716700</v>
      </c>
      <c r="D120" s="83">
        <v>0.08</v>
      </c>
      <c r="E120" s="146">
        <v>0.051</v>
      </c>
      <c r="F120" s="22">
        <v>513491</v>
      </c>
      <c r="G120" s="24">
        <v>29.33</v>
      </c>
      <c r="H120" s="259">
        <v>1637.73</v>
      </c>
    </row>
    <row r="121" spans="1:8" ht="12.75">
      <c r="A121" s="7" t="s">
        <v>5</v>
      </c>
      <c r="B121" s="21">
        <v>0.003</v>
      </c>
      <c r="C121" s="298">
        <v>6904200</v>
      </c>
      <c r="D121" s="83">
        <v>0.08</v>
      </c>
      <c r="E121" s="146">
        <v>0.053</v>
      </c>
      <c r="F121" s="22">
        <v>524370</v>
      </c>
      <c r="G121" s="24">
        <v>29.36</v>
      </c>
      <c r="H121" s="259">
        <v>1593.97</v>
      </c>
    </row>
    <row r="122" spans="1:8" ht="12.75">
      <c r="A122" s="7" t="s">
        <v>6</v>
      </c>
      <c r="B122" s="21">
        <v>0.005</v>
      </c>
      <c r="C122" s="298">
        <v>6977200</v>
      </c>
      <c r="D122" s="83">
        <v>0.08</v>
      </c>
      <c r="E122" s="146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298">
        <v>7082200</v>
      </c>
      <c r="D123" s="83">
        <v>0.08</v>
      </c>
      <c r="E123" s="146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298">
        <v>7161800</v>
      </c>
      <c r="D124" s="83">
        <v>0.08</v>
      </c>
      <c r="E124" s="146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 t="s">
        <v>9</v>
      </c>
      <c r="B125" s="21">
        <v>0.001</v>
      </c>
      <c r="C125" s="279">
        <v>7088300</v>
      </c>
      <c r="D125" s="83">
        <v>0.08</v>
      </c>
      <c r="E125" s="146">
        <v>0.053</v>
      </c>
      <c r="F125" s="22">
        <v>514593</v>
      </c>
      <c r="G125" s="24">
        <v>32.29</v>
      </c>
      <c r="H125" s="23">
        <v>1389.58</v>
      </c>
    </row>
    <row r="126" spans="1:8" ht="12.75">
      <c r="A126" s="7" t="s">
        <v>10</v>
      </c>
      <c r="B126" s="21">
        <v>0.006</v>
      </c>
      <c r="C126" s="302">
        <v>7107900</v>
      </c>
      <c r="D126" s="167">
        <v>0.0825</v>
      </c>
      <c r="E126" s="146">
        <v>0.055</v>
      </c>
      <c r="F126" s="22">
        <v>529893</v>
      </c>
      <c r="G126" s="24">
        <v>30.92</v>
      </c>
      <c r="H126" s="23">
        <v>1475.7</v>
      </c>
    </row>
    <row r="127" spans="1:8" ht="12.75">
      <c r="A127" s="7" t="s">
        <v>25</v>
      </c>
      <c r="B127" s="21">
        <v>0.005</v>
      </c>
      <c r="C127" s="305">
        <v>7185600</v>
      </c>
      <c r="D127" s="167">
        <v>0.0825</v>
      </c>
      <c r="E127" s="146">
        <v>0.061</v>
      </c>
      <c r="F127" s="22">
        <v>526766</v>
      </c>
      <c r="G127" s="24">
        <v>31.53</v>
      </c>
      <c r="H127" s="23">
        <v>1433.96</v>
      </c>
    </row>
    <row r="128" spans="1:8" ht="12.75">
      <c r="A128" s="7" t="s">
        <v>26</v>
      </c>
      <c r="B128" s="21">
        <v>0.003</v>
      </c>
      <c r="C128" s="344">
        <v>7157200</v>
      </c>
      <c r="D128" s="167">
        <v>0.0825</v>
      </c>
      <c r="E128" s="146">
        <v>0.061</v>
      </c>
      <c r="F128" s="22">
        <v>528236</v>
      </c>
      <c r="G128" s="24">
        <v>31.06</v>
      </c>
      <c r="H128" s="23">
        <v>1436.55</v>
      </c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9"/>
  <sheetViews>
    <sheetView zoomScaleSheetLayoutView="100" zoomScalePageLayoutView="0" workbookViewId="0" topLeftCell="A102">
      <selection activeCell="D137" sqref="D137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1" t="s">
        <v>161</v>
      </c>
      <c r="B2" s="331"/>
      <c r="C2" s="331"/>
      <c r="D2" s="331"/>
      <c r="E2" s="331"/>
    </row>
    <row r="3" ht="4.5" customHeight="1">
      <c r="E3" s="107"/>
    </row>
    <row r="4" spans="1:5" ht="22.5" customHeight="1">
      <c r="A4" s="329" t="s">
        <v>105</v>
      </c>
      <c r="B4" s="338"/>
      <c r="C4" s="338"/>
      <c r="D4" s="338"/>
      <c r="E4" s="338"/>
    </row>
    <row r="5" spans="1:5" s="26" customFormat="1" ht="17.25" customHeight="1">
      <c r="A5" s="128"/>
      <c r="B5" s="332" t="s">
        <v>15</v>
      </c>
      <c r="C5" s="333"/>
      <c r="D5" s="334" t="s">
        <v>16</v>
      </c>
      <c r="E5" s="333"/>
    </row>
    <row r="6" spans="1:5" s="26" customFormat="1" ht="14.25" customHeight="1">
      <c r="A6" s="129"/>
      <c r="B6" s="335" t="s">
        <v>140</v>
      </c>
      <c r="C6" s="336"/>
      <c r="D6" s="337" t="s">
        <v>140</v>
      </c>
      <c r="E6" s="336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24876</v>
      </c>
      <c r="C107" s="155">
        <v>5470</v>
      </c>
      <c r="D107" s="155">
        <v>13552</v>
      </c>
      <c r="E107" s="155">
        <v>2757</v>
      </c>
    </row>
    <row r="108" spans="1:5" ht="12.75">
      <c r="A108" s="113" t="s">
        <v>3</v>
      </c>
      <c r="B108" s="155">
        <v>32585</v>
      </c>
      <c r="C108" s="155">
        <v>6661</v>
      </c>
      <c r="D108" s="155">
        <v>18334</v>
      </c>
      <c r="E108" s="155">
        <v>3491</v>
      </c>
    </row>
    <row r="109" spans="1:5" ht="12.75">
      <c r="A109" s="113" t="s">
        <v>4</v>
      </c>
      <c r="B109" s="155">
        <v>36064</v>
      </c>
      <c r="C109" s="155">
        <v>7581</v>
      </c>
      <c r="D109" s="155">
        <v>23023</v>
      </c>
      <c r="E109" s="155">
        <v>3920</v>
      </c>
    </row>
    <row r="110" spans="1:5" ht="12.75">
      <c r="A110" s="113" t="s">
        <v>5</v>
      </c>
      <c r="B110" s="155">
        <v>39016</v>
      </c>
      <c r="C110" s="155">
        <v>6864</v>
      </c>
      <c r="D110" s="155">
        <v>23093</v>
      </c>
      <c r="E110" s="155">
        <v>4023</v>
      </c>
    </row>
    <row r="111" spans="1:5" ht="12.75">
      <c r="A111" s="113" t="s">
        <v>6</v>
      </c>
      <c r="B111" s="155">
        <v>37184</v>
      </c>
      <c r="C111" s="155">
        <v>6461</v>
      </c>
      <c r="D111" s="155">
        <v>24015</v>
      </c>
      <c r="E111" s="155">
        <v>4162</v>
      </c>
    </row>
    <row r="112" spans="1:5" ht="12.75">
      <c r="A112" s="113" t="s">
        <v>7</v>
      </c>
      <c r="B112" s="155">
        <v>37266</v>
      </c>
      <c r="C112" s="155">
        <v>6913</v>
      </c>
      <c r="D112" s="155">
        <v>23357</v>
      </c>
      <c r="E112" s="155">
        <v>4388</v>
      </c>
    </row>
    <row r="113" spans="1:5" ht="12.75">
      <c r="A113" s="113" t="s">
        <v>8</v>
      </c>
      <c r="B113" s="155">
        <v>35503</v>
      </c>
      <c r="C113" s="155">
        <v>6483</v>
      </c>
      <c r="D113" s="155">
        <v>23232</v>
      </c>
      <c r="E113" s="155">
        <v>4258</v>
      </c>
    </row>
    <row r="114" spans="1:5" ht="12.75">
      <c r="A114" s="113" t="s">
        <v>9</v>
      </c>
      <c r="B114" s="155">
        <v>37892</v>
      </c>
      <c r="C114" s="155">
        <v>6649</v>
      </c>
      <c r="D114" s="155">
        <v>25783</v>
      </c>
      <c r="E114" s="155">
        <v>4389</v>
      </c>
    </row>
    <row r="115" spans="1:5" ht="12.75">
      <c r="A115" s="113" t="s">
        <v>10</v>
      </c>
      <c r="B115" s="155">
        <v>36423</v>
      </c>
      <c r="C115" s="155">
        <v>7418</v>
      </c>
      <c r="D115" s="155">
        <v>23320</v>
      </c>
      <c r="E115" s="155">
        <v>4234</v>
      </c>
    </row>
    <row r="116" spans="1:5" ht="12.75">
      <c r="A116" s="113">
        <v>10</v>
      </c>
      <c r="B116" s="155">
        <v>38690</v>
      </c>
      <c r="C116" s="155">
        <v>7355</v>
      </c>
      <c r="D116" s="155">
        <v>25198</v>
      </c>
      <c r="E116" s="155">
        <v>4205</v>
      </c>
    </row>
    <row r="117" spans="1:5" ht="12.75">
      <c r="A117" s="113">
        <v>11</v>
      </c>
      <c r="B117" s="155">
        <v>39931</v>
      </c>
      <c r="C117" s="155">
        <v>7390</v>
      </c>
      <c r="D117" s="155">
        <v>26229</v>
      </c>
      <c r="E117" s="155">
        <v>4178</v>
      </c>
    </row>
    <row r="118" spans="1:5" ht="12.75">
      <c r="A118" s="113">
        <v>12</v>
      </c>
      <c r="B118" s="155">
        <v>42757</v>
      </c>
      <c r="C118" s="155">
        <v>8581</v>
      </c>
      <c r="D118" s="155">
        <v>26142</v>
      </c>
      <c r="E118" s="155">
        <v>4549</v>
      </c>
    </row>
    <row r="119" spans="1:5" ht="12.75">
      <c r="A119" s="218" t="s">
        <v>167</v>
      </c>
      <c r="B119" s="263">
        <f>SUM(B107:B118)</f>
        <v>438187</v>
      </c>
      <c r="C119" s="263">
        <f>SUM(C107:C118)</f>
        <v>83826</v>
      </c>
      <c r="D119" s="263">
        <f>SUM(D107:D118)</f>
        <v>275278</v>
      </c>
      <c r="E119" s="263">
        <f>SUM(E107:E118)</f>
        <v>48554</v>
      </c>
    </row>
    <row r="120" spans="2:5" ht="12.75">
      <c r="B120" s="155"/>
      <c r="E120" s="155"/>
    </row>
    <row r="121" spans="1:5" ht="12.75">
      <c r="A121" s="220" t="s">
        <v>166</v>
      </c>
      <c r="B121" s="155">
        <v>34160</v>
      </c>
      <c r="C121" s="155">
        <v>5577</v>
      </c>
      <c r="D121" s="155">
        <v>16053</v>
      </c>
      <c r="E121" s="155">
        <v>3166</v>
      </c>
    </row>
    <row r="122" spans="1:5" ht="12.75">
      <c r="A122" s="113" t="s">
        <v>3</v>
      </c>
      <c r="B122" s="155">
        <v>37770</v>
      </c>
      <c r="C122" s="155">
        <v>7387</v>
      </c>
      <c r="D122" s="155">
        <v>21219</v>
      </c>
      <c r="E122" s="155">
        <v>3574</v>
      </c>
    </row>
    <row r="123" spans="1:5" ht="12.75">
      <c r="A123" s="113" t="s">
        <v>4</v>
      </c>
      <c r="B123" s="155">
        <v>39665</v>
      </c>
      <c r="C123" s="155">
        <v>7207</v>
      </c>
      <c r="D123" s="155">
        <v>24313</v>
      </c>
      <c r="E123" s="155">
        <v>4261</v>
      </c>
    </row>
    <row r="124" spans="1:5" ht="12.75">
      <c r="A124" s="113" t="s">
        <v>5</v>
      </c>
      <c r="B124" s="155">
        <v>38244</v>
      </c>
      <c r="C124" s="155">
        <v>6875</v>
      </c>
      <c r="D124" s="155">
        <v>22773</v>
      </c>
      <c r="E124" s="155">
        <v>4023</v>
      </c>
    </row>
    <row r="125" spans="1:5" ht="12.75">
      <c r="A125" s="113" t="s">
        <v>6</v>
      </c>
      <c r="B125" s="155">
        <v>39069</v>
      </c>
      <c r="C125" s="155">
        <v>6759</v>
      </c>
      <c r="D125" s="155">
        <v>24269</v>
      </c>
      <c r="E125" s="155">
        <v>3876</v>
      </c>
    </row>
    <row r="126" spans="1:5" ht="12.75">
      <c r="A126" s="113" t="s">
        <v>7</v>
      </c>
      <c r="B126" s="155">
        <v>34136</v>
      </c>
      <c r="C126" s="155">
        <v>6836</v>
      </c>
      <c r="D126" s="155">
        <v>23188</v>
      </c>
      <c r="E126" s="155">
        <v>3731</v>
      </c>
    </row>
    <row r="127" spans="1:5" ht="12.75">
      <c r="A127" s="113" t="s">
        <v>8</v>
      </c>
      <c r="B127" s="155">
        <v>34100</v>
      </c>
      <c r="C127" s="155">
        <v>6545</v>
      </c>
      <c r="D127" s="155">
        <v>25992</v>
      </c>
      <c r="E127" s="155">
        <v>3602</v>
      </c>
    </row>
    <row r="128" spans="1:5" ht="12.75">
      <c r="A128" s="113" t="s">
        <v>9</v>
      </c>
      <c r="B128" s="155">
        <v>35188</v>
      </c>
      <c r="C128" s="155">
        <v>6866</v>
      </c>
      <c r="D128" s="155">
        <v>25620</v>
      </c>
      <c r="E128" s="155">
        <v>3794</v>
      </c>
    </row>
    <row r="129" spans="1:5" ht="12.75">
      <c r="A129" s="113" t="s">
        <v>10</v>
      </c>
      <c r="B129" s="155">
        <v>37026</v>
      </c>
      <c r="C129" s="155">
        <v>7019</v>
      </c>
      <c r="D129" s="155">
        <v>23411</v>
      </c>
      <c r="E129" s="155">
        <v>3505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5"/>
  <sheetViews>
    <sheetView view="pageBreakPreview" zoomScaleSheetLayoutView="100" zoomScalePageLayoutView="0" workbookViewId="0" topLeftCell="A117">
      <selection activeCell="J139" sqref="J139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07" t="s">
        <v>162</v>
      </c>
      <c r="B1" s="328"/>
      <c r="C1" s="328"/>
      <c r="D1" s="328"/>
      <c r="F1" s="307" t="s">
        <v>163</v>
      </c>
      <c r="G1" s="328"/>
      <c r="H1" s="328"/>
      <c r="I1" s="328"/>
    </row>
    <row r="2" spans="1:10" s="2" customFormat="1" ht="15.75">
      <c r="A2" s="329" t="s">
        <v>106</v>
      </c>
      <c r="B2" s="329"/>
      <c r="C2" s="329"/>
      <c r="D2" s="329"/>
      <c r="F2" s="339" t="s">
        <v>107</v>
      </c>
      <c r="G2" s="340"/>
      <c r="H2" s="340"/>
      <c r="I2" s="340"/>
      <c r="J2" s="341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31">
        <v>20.3</v>
      </c>
      <c r="C130" s="31">
        <v>9.6</v>
      </c>
      <c r="D130" s="31">
        <v>9.4</v>
      </c>
      <c r="E130" s="6"/>
      <c r="F130" s="78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8" t="s">
        <v>26</v>
      </c>
      <c r="B131" s="31">
        <v>18.1</v>
      </c>
      <c r="C131" s="31">
        <v>10.4</v>
      </c>
      <c r="D131" s="31">
        <v>11.7</v>
      </c>
      <c r="E131" s="6"/>
      <c r="F131" s="78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8" t="s">
        <v>27</v>
      </c>
      <c r="B132" s="31">
        <v>19.6</v>
      </c>
      <c r="C132" s="31">
        <v>10.2</v>
      </c>
      <c r="D132" s="31">
        <v>12.1</v>
      </c>
      <c r="E132" s="6"/>
      <c r="F132" s="78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31">
        <v>16.8</v>
      </c>
      <c r="C134" s="31">
        <v>9</v>
      </c>
      <c r="D134" s="31">
        <v>12.1</v>
      </c>
      <c r="E134" s="6"/>
      <c r="F134" s="78" t="s">
        <v>166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8" t="s">
        <v>3</v>
      </c>
      <c r="B135" s="31">
        <v>16.7</v>
      </c>
      <c r="C135" s="31">
        <v>10</v>
      </c>
      <c r="D135" s="31">
        <v>12.7</v>
      </c>
      <c r="E135" s="6"/>
      <c r="F135" s="78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8" t="s">
        <v>4</v>
      </c>
      <c r="B136" s="31">
        <v>19</v>
      </c>
      <c r="C136" s="31">
        <v>10.4</v>
      </c>
      <c r="D136" s="31">
        <v>4.6</v>
      </c>
      <c r="E136" s="6"/>
      <c r="F136" s="78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8" t="s">
        <v>5</v>
      </c>
      <c r="B137" s="31">
        <v>15.5</v>
      </c>
      <c r="C137" s="31">
        <v>9.5</v>
      </c>
      <c r="D137" s="31">
        <v>14.9</v>
      </c>
      <c r="E137" s="6"/>
      <c r="F137" s="78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8" t="s">
        <v>6</v>
      </c>
      <c r="B138" s="31">
        <v>19.2</v>
      </c>
      <c r="C138" s="31">
        <v>10.2</v>
      </c>
      <c r="D138" s="31">
        <v>8.2</v>
      </c>
      <c r="E138" s="8"/>
      <c r="F138" s="78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8" t="s">
        <v>7</v>
      </c>
      <c r="B139" s="31">
        <v>17</v>
      </c>
      <c r="C139" s="31">
        <v>9.7</v>
      </c>
      <c r="D139" s="31">
        <v>7.2</v>
      </c>
      <c r="E139" s="8"/>
      <c r="F139" s="78" t="s">
        <v>7</v>
      </c>
      <c r="G139" s="31">
        <v>11669.5</v>
      </c>
      <c r="H139" s="31">
        <v>204.8</v>
      </c>
      <c r="I139" s="31">
        <v>770.1</v>
      </c>
    </row>
    <row r="140" spans="1:9" s="2" customFormat="1" ht="12">
      <c r="A140" s="78" t="s">
        <v>8</v>
      </c>
      <c r="B140" s="31">
        <v>18.5</v>
      </c>
      <c r="C140" s="31">
        <v>9.2</v>
      </c>
      <c r="D140" s="31">
        <v>7.6</v>
      </c>
      <c r="E140" s="8"/>
      <c r="F140" s="78" t="s">
        <v>8</v>
      </c>
      <c r="G140" s="31">
        <v>13110.4</v>
      </c>
      <c r="H140" s="31">
        <v>182.6</v>
      </c>
      <c r="I140" s="31">
        <v>924.1</v>
      </c>
    </row>
    <row r="141" spans="1:9" s="2" customFormat="1" ht="12">
      <c r="A141" s="78" t="s">
        <v>9</v>
      </c>
      <c r="B141" s="31">
        <v>16.5</v>
      </c>
      <c r="C141" s="31">
        <v>10.5</v>
      </c>
      <c r="D141" s="31">
        <v>7.1</v>
      </c>
      <c r="E141" s="8"/>
      <c r="F141" s="78" t="s">
        <v>9</v>
      </c>
      <c r="G141" s="31">
        <v>12260.6</v>
      </c>
      <c r="H141" s="31">
        <v>193.1</v>
      </c>
      <c r="I141" s="31">
        <v>1003.8</v>
      </c>
    </row>
    <row r="142" spans="1:9" s="2" customFormat="1" ht="12">
      <c r="A142" s="78" t="s">
        <v>10</v>
      </c>
      <c r="B142" s="31">
        <v>17</v>
      </c>
      <c r="C142" s="31">
        <v>10.6</v>
      </c>
      <c r="D142" s="31">
        <v>8.2</v>
      </c>
      <c r="E142" s="8"/>
      <c r="F142" s="78" t="s">
        <v>10</v>
      </c>
      <c r="G142" s="31">
        <v>10999.8</v>
      </c>
      <c r="H142" s="31">
        <v>219.2</v>
      </c>
      <c r="I142" s="31">
        <v>784.2</v>
      </c>
    </row>
    <row r="143" spans="1:9" s="2" customFormat="1" ht="12">
      <c r="A143" s="197" t="s">
        <v>146</v>
      </c>
      <c r="B143" s="135"/>
      <c r="D143" s="54"/>
      <c r="E143" s="8"/>
      <c r="G143" s="9"/>
      <c r="H143" s="9"/>
      <c r="I143" s="9"/>
    </row>
    <row r="144" spans="1:10" s="2" customFormat="1" ht="12">
      <c r="A144" s="6"/>
      <c r="B144" s="6"/>
      <c r="C144" s="6"/>
      <c r="D144" s="6"/>
      <c r="E144" s="8"/>
      <c r="F144" s="6"/>
      <c r="G144" s="6"/>
      <c r="H144" s="6"/>
      <c r="I144" s="6"/>
      <c r="J144" s="6"/>
    </row>
    <row r="145" spans="1:9" s="2" customFormat="1" ht="12">
      <c r="A145" s="6"/>
      <c r="B145" s="6"/>
      <c r="C145" s="6"/>
      <c r="D145" s="6"/>
      <c r="E145" s="8"/>
      <c r="G145" s="6"/>
      <c r="H145" s="6"/>
      <c r="I145" s="6"/>
    </row>
    <row r="146" spans="1:9" s="2" customFormat="1" ht="12">
      <c r="A146" s="102"/>
      <c r="B146" s="8"/>
      <c r="C146" s="8"/>
      <c r="D146" s="8"/>
      <c r="E146" s="8"/>
      <c r="F146" s="102"/>
      <c r="G146" s="6"/>
      <c r="H146" s="135"/>
      <c r="I146" s="135"/>
    </row>
    <row r="147" spans="3:9" s="2" customFormat="1" ht="12">
      <c r="C147" s="9"/>
      <c r="G147" s="9"/>
      <c r="H147" s="9"/>
      <c r="I147" s="9"/>
    </row>
    <row r="148" s="2" customFormat="1" ht="12.75">
      <c r="A148" s="25"/>
    </row>
    <row r="149" s="2" customFormat="1" ht="12"/>
    <row r="150" s="2" customFormat="1" ht="12"/>
    <row r="151" s="2" customFormat="1" ht="12.75">
      <c r="G151"/>
    </row>
    <row r="152" s="2" customFormat="1" ht="12.75">
      <c r="G152"/>
    </row>
    <row r="153" s="2" customFormat="1" ht="12.75">
      <c r="G153"/>
    </row>
    <row r="154" spans="1:7" s="2" customFormat="1" ht="12.75">
      <c r="A154" s="32"/>
      <c r="G154"/>
    </row>
    <row r="155" ht="12.75">
      <c r="A155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1" t="s">
        <v>132</v>
      </c>
      <c r="B1" s="342"/>
      <c r="C1" s="342"/>
      <c r="D1" s="342"/>
      <c r="E1" s="40"/>
    </row>
    <row r="2" spans="1:5" ht="12.75">
      <c r="A2" s="82"/>
      <c r="B2" s="40"/>
      <c r="C2" s="40"/>
      <c r="D2" s="40"/>
      <c r="E2" s="40"/>
    </row>
    <row r="3" spans="1:10" ht="15.75">
      <c r="A3" s="343" t="s">
        <v>108</v>
      </c>
      <c r="B3" s="343"/>
      <c r="C3" s="343"/>
      <c r="D3" s="343"/>
      <c r="E3" s="341"/>
      <c r="F3" s="341"/>
      <c r="G3" s="341"/>
      <c r="H3" s="341"/>
      <c r="I3" s="341"/>
      <c r="J3" s="341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2012-12-24T06:48:06Z</dcterms:modified>
  <cp:category/>
  <cp:version/>
  <cp:contentType/>
  <cp:contentStatus/>
</cp:coreProperties>
</file>